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DIT\_AUDITORIA 2024\GOVERNANÇA\QUESTIONÁRIO GOVERNANÇA\"/>
    </mc:Choice>
  </mc:AlternateContent>
  <bookViews>
    <workbookView xWindow="0" yWindow="132" windowWidth="15480" windowHeight="11640"/>
  </bookViews>
  <sheets>
    <sheet name="2021" sheetId="1" r:id="rId1"/>
  </sheets>
  <definedNames>
    <definedName name="_xlnm.Print_Area" localSheetId="0">'2021'!$A$1:$F$66</definedName>
  </definedNames>
  <calcPr calcId="152511"/>
</workbook>
</file>

<file path=xl/calcChain.xml><?xml version="1.0" encoding="utf-8"?>
<calcChain xmlns="http://schemas.openxmlformats.org/spreadsheetml/2006/main">
  <c r="E58" i="1" l="1"/>
  <c r="E57" i="1"/>
  <c r="E61" i="1" l="1"/>
  <c r="C58" i="1" l="1"/>
  <c r="C57" i="1"/>
  <c r="B58" i="1" l="1"/>
  <c r="F54" i="1" l="1"/>
  <c r="F37" i="1"/>
  <c r="E37" i="1" l="1"/>
  <c r="E54" i="1" l="1"/>
  <c r="B57" i="1"/>
  <c r="C55" i="1" l="1"/>
  <c r="B55" i="1"/>
  <c r="F55" i="1"/>
  <c r="F58" i="1" l="1"/>
  <c r="F57" i="1"/>
  <c r="F61" i="1" l="1"/>
  <c r="C61" i="1"/>
  <c r="E55" i="1" l="1"/>
  <c r="B61" i="1" l="1"/>
</calcChain>
</file>

<file path=xl/sharedStrings.xml><?xml version="1.0" encoding="utf-8"?>
<sst xmlns="http://schemas.openxmlformats.org/spreadsheetml/2006/main" count="106" uniqueCount="101">
  <si>
    <t>BALANÇO PATRIMONIAL</t>
  </si>
  <si>
    <t>ATIVO CIRCULANTE</t>
  </si>
  <si>
    <t>PASSIVO CIRCULANTE</t>
  </si>
  <si>
    <t xml:space="preserve">   </t>
  </si>
  <si>
    <t>ATIVO NÃO-CIRCULANTE</t>
  </si>
  <si>
    <t>TOTAL DO PASSIVO</t>
  </si>
  <si>
    <t>ESPECIFICAÇÃO</t>
  </si>
  <si>
    <t xml:space="preserve">  TOTAL</t>
  </si>
  <si>
    <t xml:space="preserve">       Caixa</t>
  </si>
  <si>
    <t xml:space="preserve">       Bancos</t>
  </si>
  <si>
    <t xml:space="preserve">       Bancos c/Aplicações Financeiras</t>
  </si>
  <si>
    <t xml:space="preserve">      Outros Créditos</t>
  </si>
  <si>
    <t xml:space="preserve">      Bens Móveis</t>
  </si>
  <si>
    <t xml:space="preserve">         Equipamentos de Proc. Dados</t>
  </si>
  <si>
    <t xml:space="preserve">      Fornecedores a Pagar</t>
  </si>
  <si>
    <t xml:space="preserve"> PASSIVO NÃO-CIRCULANTE</t>
  </si>
  <si>
    <t xml:space="preserve">  Patrimônio Social</t>
  </si>
  <si>
    <t xml:space="preserve">      Provisão de Férias</t>
  </si>
  <si>
    <t xml:space="preserve">      Provisão de Encargos de Férias</t>
  </si>
  <si>
    <t xml:space="preserve">   Realizável a Curto Prazo</t>
  </si>
  <si>
    <t xml:space="preserve">   Estoques</t>
  </si>
  <si>
    <t xml:space="preserve">       Almoxarifado</t>
  </si>
  <si>
    <t xml:space="preserve"> SALDO PATRIMONIAL</t>
  </si>
  <si>
    <t>ATIVO</t>
  </si>
  <si>
    <t xml:space="preserve"> PASSIVO FINANCEIRO</t>
  </si>
  <si>
    <t xml:space="preserve"> PASSIVO PERMANENTE</t>
  </si>
  <si>
    <t xml:space="preserve"> ATIVO FINANCEIRO</t>
  </si>
  <si>
    <t xml:space="preserve"> ATIVO PERMANENTE</t>
  </si>
  <si>
    <t xml:space="preserve">  Resultado do Exercício</t>
  </si>
  <si>
    <t xml:space="preserve">  Ativo Realizavel a Longo Prazo</t>
  </si>
  <si>
    <t>EXERCÍCIO</t>
  </si>
  <si>
    <t xml:space="preserve">   Caixa e Equivalentes de Caixa</t>
  </si>
  <si>
    <t xml:space="preserve">         Outros Bens</t>
  </si>
  <si>
    <t xml:space="preserve">         (-) Depreciação Acumulada</t>
  </si>
  <si>
    <t xml:space="preserve">      Ações </t>
  </si>
  <si>
    <t/>
  </si>
  <si>
    <t xml:space="preserve">      Créditos a Receber</t>
  </si>
  <si>
    <t xml:space="preserve">      Créditos a Receber - Entidades Autárquicas</t>
  </si>
  <si>
    <t xml:space="preserve">      Bloqueio de Rendas por Ordem Judicial  </t>
  </si>
  <si>
    <t xml:space="preserve">     (-) Provisão para Perdas - Entidades Autárquicas</t>
  </si>
  <si>
    <t xml:space="preserve">      Adiantamento de Férias</t>
  </si>
  <si>
    <t xml:space="preserve">   Investimentos</t>
  </si>
  <si>
    <t xml:space="preserve">      Depósitos para Recursos Judiciais </t>
  </si>
  <si>
    <t xml:space="preserve">      Impostos a Recuperar</t>
  </si>
  <si>
    <t xml:space="preserve">      Precatórios e Sentenças Judiciais</t>
  </si>
  <si>
    <t xml:space="preserve">      Provisão para Contingências Judiciais</t>
  </si>
  <si>
    <t xml:space="preserve">      Obrigações Trabalhistas e Encargos</t>
  </si>
  <si>
    <t xml:space="preserve">      Obrigações Fiscais</t>
  </si>
  <si>
    <t xml:space="preserve">     Débitos de Tesouraria</t>
  </si>
  <si>
    <t xml:space="preserve">  Reserva de Doações</t>
  </si>
  <si>
    <t xml:space="preserve">  Outras Despesas de Exercícios Anteriores</t>
  </si>
  <si>
    <t xml:space="preserve">         Equipamentos de Comunicação</t>
  </si>
  <si>
    <t xml:space="preserve">         Mobiliário em Geral </t>
  </si>
  <si>
    <t xml:space="preserve">         Livros e Publicações Técnicas</t>
  </si>
  <si>
    <t xml:space="preserve">        Veículos</t>
  </si>
  <si>
    <t xml:space="preserve">  TOTAL DO ATIVO</t>
  </si>
  <si>
    <t xml:space="preserve">   Imobilizado</t>
  </si>
  <si>
    <t xml:space="preserve">   Intangível </t>
  </si>
  <si>
    <t xml:space="preserve"> Fornecedores e Contas a Pagar a Curto Prazo</t>
  </si>
  <si>
    <t>CNPJ N° 51.169.555/0001-00</t>
  </si>
  <si>
    <t xml:space="preserve">      Créditos c/Secretaria da Fazenda     </t>
  </si>
  <si>
    <t>José Carlos Meirelles</t>
  </si>
  <si>
    <t>Diretor Adjunto Administrativo e Financeiro</t>
  </si>
  <si>
    <t>Diretor Executivo</t>
  </si>
  <si>
    <t>FUNDAÇÃO SISTEMA ESTADUAL DE ANÁLISE DE DADOS   -   SEADE</t>
  </si>
  <si>
    <t xml:space="preserve">      Outros Créditos a Receber</t>
  </si>
  <si>
    <t xml:space="preserve">         Equipamentos para Escritório</t>
  </si>
  <si>
    <t xml:space="preserve">      Créditos a Receber - Secretaria da Fazenda</t>
  </si>
  <si>
    <t xml:space="preserve">     Credores p/Valores em Caução</t>
  </si>
  <si>
    <t xml:space="preserve">     Retenções e Consignações</t>
  </si>
  <si>
    <t xml:space="preserve">      Demais Obrigações</t>
  </si>
  <si>
    <t>Joaquim Pereira Neto</t>
  </si>
  <si>
    <t>Gerente Financeiro e Contábil</t>
  </si>
  <si>
    <t xml:space="preserve">  Concessão Direito Uso Comunicação Software</t>
  </si>
  <si>
    <t xml:space="preserve">  (-) Amortização Acumulada</t>
  </si>
  <si>
    <t xml:space="preserve">      Bens Imóveis</t>
  </si>
  <si>
    <t xml:space="preserve">         Edíficios</t>
  </si>
  <si>
    <t xml:space="preserve">         Terrenos</t>
  </si>
  <si>
    <t xml:space="preserve">  Ajustes não Financeiros</t>
  </si>
  <si>
    <t xml:space="preserve">      Outros Depósitos Judiciais</t>
  </si>
  <si>
    <t xml:space="preserve">      Outras  Exigibilidades</t>
  </si>
  <si>
    <t xml:space="preserve">  Obrigações de Exercícios Anteriores</t>
  </si>
  <si>
    <t xml:space="preserve"> Consignações</t>
  </si>
  <si>
    <t xml:space="preserve"> Obrigações Trabalhistas  e Prev a Pagar de C/ Prazo</t>
  </si>
  <si>
    <t xml:space="preserve"> Provisões de Longo Prazo</t>
  </si>
  <si>
    <t xml:space="preserve">  Cancelamento de Restos a pagar</t>
  </si>
  <si>
    <t>CRC 1SP 172.670</t>
  </si>
  <si>
    <t>As Notas Explicativas integram as Demonstrações Contábeis</t>
  </si>
  <si>
    <r>
      <t xml:space="preserve">  </t>
    </r>
    <r>
      <rPr>
        <b/>
        <sz val="12"/>
        <color theme="1"/>
        <rFont val="Calibri"/>
        <family val="2"/>
        <scheme val="minor"/>
      </rPr>
      <t>TOTAL</t>
    </r>
  </si>
  <si>
    <t>PASSIVO E PATRIMÔNIO SOCIAL</t>
  </si>
  <si>
    <r>
      <t xml:space="preserve">  </t>
    </r>
    <r>
      <rPr>
        <b/>
        <sz val="12"/>
        <color theme="1"/>
        <rFont val="Calibri"/>
        <family val="2"/>
        <scheme val="minor"/>
      </rPr>
      <t>TOTAL DO PATRIMÔNIO SOCIAL</t>
    </r>
  </si>
  <si>
    <t>PATRIMONIO SOCIAL</t>
  </si>
  <si>
    <t xml:space="preserve">  TOTAL DO PASSIVO E DO PATRIMÔNIO SOCIAL</t>
  </si>
  <si>
    <t xml:space="preserve">     (-) Provisão para Créditos de Liquidação Duvidosa</t>
  </si>
  <si>
    <t xml:space="preserve">      Outras Obrigações Legais e Tributárias</t>
  </si>
  <si>
    <t>Carlos Alberto Fachini</t>
  </si>
  <si>
    <t xml:space="preserve">  Resultados Acumulados    </t>
  </si>
  <si>
    <t>EXERCÍCIO:  2.021</t>
  </si>
  <si>
    <t>Bruno Caetano Raimundo</t>
  </si>
  <si>
    <t xml:space="preserve"> 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</si>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</sst>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Border="1"/>
    <xf numFmtId="3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3" fontId="1" fillId="0" borderId="0" xfId="1" applyFont="1" applyBorder="1"/>
    <xf numFmtId="0" fontId="2" fillId="0" borderId="13" xfId="0" applyFont="1" applyBorder="1"/>
    <xf numFmtId="0" fontId="1" fillId="0" borderId="13" xfId="0" applyFont="1" applyBorder="1"/>
    <xf numFmtId="0" fontId="1" fillId="0" borderId="13" xfId="0" applyFont="1" applyFill="1" applyBorder="1"/>
    <xf numFmtId="0" fontId="2" fillId="0" borderId="14" xfId="0" applyFont="1" applyBorder="1"/>
    <xf numFmtId="43" fontId="1" fillId="0" borderId="15" xfId="1" applyFont="1" applyBorder="1"/>
    <xf numFmtId="164" fontId="1" fillId="0" borderId="15" xfId="1" applyNumberFormat="1" applyFont="1" applyBorder="1"/>
    <xf numFmtId="43" fontId="2" fillId="0" borderId="15" xfId="1" applyFont="1" applyBorder="1"/>
    <xf numFmtId="0" fontId="1" fillId="0" borderId="16" xfId="0" applyFont="1" applyBorder="1"/>
    <xf numFmtId="0" fontId="2" fillId="0" borderId="9" xfId="0" applyFont="1" applyBorder="1"/>
    <xf numFmtId="43" fontId="2" fillId="0" borderId="14" xfId="1" applyFont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1" fillId="0" borderId="13" xfId="0" applyNumberFormat="1" applyFont="1" applyBorder="1"/>
    <xf numFmtId="4" fontId="1" fillId="0" borderId="13" xfId="0" applyNumberFormat="1" applyFont="1" applyFill="1" applyBorder="1"/>
    <xf numFmtId="43" fontId="2" fillId="0" borderId="0" xfId="1" applyFont="1" applyBorder="1"/>
    <xf numFmtId="43" fontId="2" fillId="0" borderId="0" xfId="1" applyFont="1" applyBorder="1" applyAlignment="1">
      <alignment horizontal="center" vertical="center"/>
    </xf>
    <xf numFmtId="43" fontId="1" fillId="0" borderId="14" xfId="1" applyFont="1" applyFill="1" applyBorder="1"/>
    <xf numFmtId="4" fontId="1" fillId="0" borderId="15" xfId="0" applyNumberFormat="1" applyFont="1" applyFill="1" applyBorder="1"/>
    <xf numFmtId="43" fontId="1" fillId="0" borderId="13" xfId="1" applyFont="1" applyBorder="1"/>
    <xf numFmtId="0" fontId="2" fillId="0" borderId="18" xfId="0" applyFont="1" applyFill="1" applyBorder="1"/>
    <xf numFmtId="4" fontId="1" fillId="0" borderId="22" xfId="0" applyNumberFormat="1" applyFont="1" applyFill="1" applyBorder="1"/>
    <xf numFmtId="0" fontId="2" fillId="0" borderId="18" xfId="0" applyFont="1" applyBorder="1"/>
    <xf numFmtId="0" fontId="2" fillId="0" borderId="14" xfId="0" applyFont="1" applyFill="1" applyBorder="1" applyAlignment="1">
      <alignment horizontal="center" vertical="center"/>
    </xf>
    <xf numFmtId="4" fontId="1" fillId="0" borderId="15" xfId="0" applyNumberFormat="1" applyFont="1" applyBorder="1"/>
    <xf numFmtId="4" fontId="1" fillId="0" borderId="17" xfId="0" applyNumberFormat="1" applyFont="1" applyBorder="1"/>
    <xf numFmtId="4" fontId="1" fillId="2" borderId="13" xfId="0" applyNumberFormat="1" applyFont="1" applyFill="1" applyBorder="1"/>
    <xf numFmtId="4" fontId="1" fillId="3" borderId="15" xfId="0" applyNumberFormat="1" applyFont="1" applyFill="1" applyBorder="1"/>
    <xf numFmtId="0" fontId="1" fillId="3" borderId="13" xfId="0" applyFont="1" applyFill="1" applyBorder="1"/>
    <xf numFmtId="4" fontId="1" fillId="3" borderId="13" xfId="0" applyNumberFormat="1" applyFont="1" applyFill="1" applyBorder="1"/>
    <xf numFmtId="0" fontId="1" fillId="0" borderId="0" xfId="0" applyFont="1"/>
    <xf numFmtId="43" fontId="2" fillId="0" borderId="0" xfId="1" applyFont="1"/>
    <xf numFmtId="43" fontId="1" fillId="0" borderId="0" xfId="1" applyFont="1"/>
    <xf numFmtId="0" fontId="2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3" fontId="1" fillId="0" borderId="0" xfId="0" applyNumberFormat="1" applyFont="1"/>
    <xf numFmtId="4" fontId="1" fillId="0" borderId="0" xfId="0" applyNumberFormat="1" applyFont="1"/>
    <xf numFmtId="43" fontId="2" fillId="0" borderId="0" xfId="1" applyFont="1" applyBorder="1" applyAlignment="1">
      <alignment horizontal="center"/>
    </xf>
    <xf numFmtId="43" fontId="1" fillId="0" borderId="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" fontId="1" fillId="0" borderId="0" xfId="0" applyNumberFormat="1" applyFont="1" applyBorder="1"/>
    <xf numFmtId="43" fontId="1" fillId="0" borderId="0" xfId="0" applyNumberFormat="1" applyFont="1" applyBorder="1"/>
    <xf numFmtId="43" fontId="2" fillId="0" borderId="15" xfId="1" applyFont="1" applyFill="1" applyBorder="1"/>
    <xf numFmtId="43" fontId="2" fillId="0" borderId="22" xfId="1" applyFont="1" applyFill="1" applyBorder="1"/>
    <xf numFmtId="0" fontId="1" fillId="0" borderId="12" xfId="0" applyFont="1" applyFill="1" applyBorder="1"/>
    <xf numFmtId="43" fontId="2" fillId="3" borderId="17" xfId="1" applyFont="1" applyFill="1" applyBorder="1"/>
    <xf numFmtId="43" fontId="2" fillId="0" borderId="17" xfId="1" applyFont="1" applyFill="1" applyBorder="1"/>
    <xf numFmtId="43" fontId="2" fillId="0" borderId="3" xfId="1" applyFont="1" applyBorder="1"/>
    <xf numFmtId="0" fontId="2" fillId="0" borderId="9" xfId="0" applyFont="1" applyFill="1" applyBorder="1"/>
    <xf numFmtId="43" fontId="2" fillId="0" borderId="3" xfId="1" applyFont="1" applyFill="1" applyBorder="1"/>
    <xf numFmtId="0" fontId="1" fillId="0" borderId="9" xfId="0" applyFont="1" applyBorder="1"/>
    <xf numFmtId="43" fontId="2" fillId="0" borderId="10" xfId="1" applyFont="1" applyBorder="1"/>
    <xf numFmtId="43" fontId="1" fillId="0" borderId="10" xfId="1" applyFont="1" applyBorder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18" xfId="0" applyFont="1" applyBorder="1"/>
    <xf numFmtId="4" fontId="1" fillId="0" borderId="18" xfId="0" applyNumberFormat="1" applyFont="1" applyBorder="1"/>
    <xf numFmtId="43" fontId="1" fillId="0" borderId="14" xfId="1" applyFont="1" applyBorder="1"/>
    <xf numFmtId="0" fontId="2" fillId="0" borderId="16" xfId="0" applyFont="1" applyBorder="1"/>
    <xf numFmtId="43" fontId="2" fillId="0" borderId="16" xfId="1" applyFont="1" applyBorder="1"/>
    <xf numFmtId="43" fontId="1" fillId="2" borderId="17" xfId="1" applyFont="1" applyFill="1" applyBorder="1"/>
    <xf numFmtId="43" fontId="1" fillId="0" borderId="17" xfId="1" applyFont="1" applyBorder="1"/>
    <xf numFmtId="43" fontId="2" fillId="0" borderId="13" xfId="1" applyFont="1" applyBorder="1"/>
    <xf numFmtId="43" fontId="2" fillId="0" borderId="9" xfId="1" applyFont="1" applyFill="1" applyBorder="1"/>
    <xf numFmtId="0" fontId="1" fillId="0" borderId="9" xfId="0" applyFont="1" applyFill="1" applyBorder="1"/>
    <xf numFmtId="0" fontId="2" fillId="0" borderId="0" xfId="0" applyFo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1" fillId="0" borderId="0" xfId="0" quotePrefix="1" applyFont="1"/>
    <xf numFmtId="0" fontId="2" fillId="0" borderId="3" xfId="0" applyFont="1" applyFill="1" applyBorder="1" applyAlignment="1">
      <alignment horizontal="center" vertical="center"/>
    </xf>
    <xf numFmtId="4" fontId="5" fillId="0" borderId="15" xfId="0" applyNumberFormat="1" applyFont="1" applyBorder="1"/>
    <xf numFmtId="4" fontId="5" fillId="3" borderId="15" xfId="0" applyNumberFormat="1" applyFont="1" applyFill="1" applyBorder="1"/>
    <xf numFmtId="4" fontId="1" fillId="2" borderId="15" xfId="0" applyNumberFormat="1" applyFont="1" applyFill="1" applyBorder="1"/>
    <xf numFmtId="0" fontId="2" fillId="0" borderId="23" xfId="0" applyFont="1" applyFill="1" applyBorder="1" applyAlignment="1">
      <alignment horizontal="center" vertical="center"/>
    </xf>
    <xf numFmtId="0" fontId="1" fillId="0" borderId="11" xfId="0" applyFont="1" applyFill="1" applyBorder="1"/>
    <xf numFmtId="43" fontId="1" fillId="3" borderId="15" xfId="1" applyFont="1" applyFill="1" applyBorder="1"/>
    <xf numFmtId="4" fontId="2" fillId="3" borderId="13" xfId="0" applyNumberFormat="1" applyFont="1" applyFill="1" applyBorder="1"/>
    <xf numFmtId="4" fontId="5" fillId="3" borderId="13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1089660</xdr:colOff>
      <xdr:row>0</xdr:row>
      <xdr:rowOff>144780</xdr:rowOff>
    </xdr:from>
    <xdr:to>
      <xdr:col>3</xdr:col>
      <xdr:colOff>1240155</xdr:colOff>
      <xdr:row>5</xdr:row>
      <xdr:rowOff>264008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960" y="144780"/>
          <a:ext cx="2596515" cy="1109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"/>
  <sheetViews>
    <sheetView tabSelected="1" zoomScale="85" zoomScaleNormal="85" workbookViewId="0">
      <selection activeCell="C19" sqref="C19"/>
    </sheetView>
  </sheetViews>
  <sheetFormatPr defaultColWidth="8.88671875" defaultRowHeight="15.6" x14ac:dyDescent="0.3"/>
  <cols>
    <col min="1" max="1" width="51.6640625" style="36" customWidth="1"/>
    <col min="2" max="2" width="17.6640625" style="36" customWidth="1"/>
    <col min="3" max="3" width="18" style="36" customWidth="1"/>
    <col min="4" max="4" width="51.6640625" style="36" customWidth="1"/>
    <col min="5" max="5" width="17.6640625" style="36" customWidth="1"/>
    <col min="6" max="6" width="17.88671875" style="36" customWidth="1"/>
    <col min="7" max="7" width="13.88671875" style="36" bestFit="1" customWidth="1"/>
    <col min="8" max="8" width="19.109375" style="37" customWidth="1"/>
    <col min="9" max="9" width="18.109375" style="36" customWidth="1"/>
    <col min="10" max="10" width="8.88671875" style="36"/>
    <col min="11" max="11" width="9.5546875" style="38" bestFit="1" customWidth="1"/>
    <col min="12" max="12" width="9.109375" style="38"/>
    <col min="13" max="13" width="10.5546875" style="38" bestFit="1" customWidth="1"/>
    <col min="14" max="16384" width="8.88671875" style="36"/>
  </cols>
  <sheetData>
    <row r="1" spans="1:9" x14ac:dyDescent="0.3">
      <c r="A1" s="103" t="s">
        <v>100</v>
      </c>
      <c r="B1" s="103"/>
      <c r="C1" s="103"/>
      <c r="D1" s="103"/>
      <c r="E1" s="103"/>
      <c r="F1" s="103"/>
    </row>
    <row r="2" spans="1:9" x14ac:dyDescent="0.3">
      <c r="A2" s="103"/>
      <c r="B2" s="103"/>
      <c r="C2" s="103"/>
      <c r="D2" s="103"/>
      <c r="E2" s="103"/>
      <c r="F2" s="103"/>
    </row>
    <row r="3" spans="1:9" x14ac:dyDescent="0.3">
      <c r="A3" s="103"/>
      <c r="B3" s="103"/>
      <c r="C3" s="103"/>
      <c r="D3" s="103"/>
      <c r="E3" s="103"/>
      <c r="F3" s="103"/>
    </row>
    <row r="4" spans="1:9" x14ac:dyDescent="0.3">
      <c r="A4" s="103"/>
      <c r="B4" s="103"/>
      <c r="C4" s="103"/>
      <c r="D4" s="103"/>
      <c r="E4" s="103"/>
      <c r="F4" s="103"/>
    </row>
    <row r="5" spans="1:9" x14ac:dyDescent="0.3">
      <c r="A5" s="103"/>
      <c r="B5" s="103"/>
      <c r="C5" s="103"/>
      <c r="D5" s="103"/>
      <c r="E5" s="103"/>
      <c r="F5" s="103"/>
    </row>
    <row r="6" spans="1:9" ht="30" customHeight="1" x14ac:dyDescent="0.3">
      <c r="A6" s="103"/>
      <c r="B6" s="103"/>
      <c r="C6" s="103"/>
      <c r="D6" s="103"/>
      <c r="E6" s="103"/>
      <c r="F6" s="103"/>
    </row>
    <row r="7" spans="1:9" ht="21.75" customHeight="1" x14ac:dyDescent="0.3">
      <c r="A7" s="87" t="s">
        <v>64</v>
      </c>
      <c r="B7" s="87"/>
      <c r="C7" s="87"/>
      <c r="D7" s="87"/>
      <c r="E7" s="87"/>
      <c r="F7" s="87"/>
    </row>
    <row r="8" spans="1:9" ht="26.1" customHeight="1" thickBot="1" x14ac:dyDescent="0.35">
      <c r="A8" s="87" t="s">
        <v>0</v>
      </c>
      <c r="B8" s="87"/>
      <c r="C8" s="87"/>
      <c r="D8" s="87"/>
      <c r="E8" s="87"/>
      <c r="F8" s="87"/>
      <c r="G8" s="39"/>
      <c r="H8" s="22"/>
      <c r="I8" s="39"/>
    </row>
    <row r="9" spans="1:9" ht="20.100000000000001" customHeight="1" thickBot="1" x14ac:dyDescent="0.35">
      <c r="A9" s="96" t="s">
        <v>97</v>
      </c>
      <c r="B9" s="97"/>
      <c r="C9" s="97"/>
      <c r="D9" s="97"/>
      <c r="E9" s="101" t="s">
        <v>59</v>
      </c>
      <c r="F9" s="102"/>
      <c r="G9" s="1"/>
      <c r="H9" s="21"/>
      <c r="I9" s="1"/>
    </row>
    <row r="10" spans="1:9" ht="16.2" thickBot="1" x14ac:dyDescent="0.35">
      <c r="A10" s="94" t="s">
        <v>23</v>
      </c>
      <c r="B10" s="94" t="s">
        <v>30</v>
      </c>
      <c r="C10" s="94"/>
      <c r="D10" s="94" t="s">
        <v>89</v>
      </c>
      <c r="E10" s="94" t="s">
        <v>30</v>
      </c>
      <c r="F10" s="94"/>
      <c r="G10" s="39"/>
      <c r="H10" s="22"/>
      <c r="I10" s="39"/>
    </row>
    <row r="11" spans="1:9" ht="16.2" thickBot="1" x14ac:dyDescent="0.35">
      <c r="A11" s="95"/>
      <c r="B11" s="77">
        <v>2021</v>
      </c>
      <c r="C11" s="77">
        <v>2020</v>
      </c>
      <c r="D11" s="95"/>
      <c r="E11" s="77">
        <v>2021</v>
      </c>
      <c r="F11" s="77">
        <v>2020</v>
      </c>
      <c r="G11" s="2"/>
      <c r="H11" s="22"/>
    </row>
    <row r="12" spans="1:9" x14ac:dyDescent="0.3">
      <c r="A12" s="7" t="s">
        <v>1</v>
      </c>
      <c r="B12" s="10"/>
      <c r="C12" s="10"/>
      <c r="D12" s="28" t="s">
        <v>2</v>
      </c>
      <c r="E12" s="16"/>
      <c r="F12" s="29"/>
      <c r="G12" s="6"/>
      <c r="H12" s="21"/>
    </row>
    <row r="13" spans="1:9" ht="15" customHeight="1" x14ac:dyDescent="0.3">
      <c r="A13" s="8" t="s">
        <v>31</v>
      </c>
      <c r="B13" s="11"/>
      <c r="C13" s="11"/>
      <c r="D13" s="8" t="s">
        <v>83</v>
      </c>
      <c r="E13" s="83"/>
      <c r="F13" s="11"/>
      <c r="G13" s="6"/>
      <c r="H13" s="21"/>
    </row>
    <row r="14" spans="1:9" ht="15" customHeight="1" x14ac:dyDescent="0.3">
      <c r="A14" s="8" t="s">
        <v>8</v>
      </c>
      <c r="B14" s="11">
        <v>0</v>
      </c>
      <c r="C14" s="11">
        <v>0</v>
      </c>
      <c r="D14" s="8" t="s">
        <v>46</v>
      </c>
      <c r="E14" s="35">
        <v>1436202.77</v>
      </c>
      <c r="F14" s="33">
        <v>1603355.69</v>
      </c>
      <c r="G14" s="6"/>
      <c r="H14" s="21"/>
    </row>
    <row r="15" spans="1:9" ht="15" customHeight="1" x14ac:dyDescent="0.3">
      <c r="A15" s="8" t="s">
        <v>9</v>
      </c>
      <c r="B15" s="19"/>
      <c r="C15" s="19"/>
      <c r="D15" s="8" t="s">
        <v>47</v>
      </c>
      <c r="E15" s="35"/>
      <c r="F15" s="11"/>
      <c r="G15" s="6"/>
      <c r="H15" s="40"/>
    </row>
    <row r="16" spans="1:9" ht="15" customHeight="1" x14ac:dyDescent="0.3">
      <c r="A16" s="8" t="s">
        <v>10</v>
      </c>
      <c r="B16" s="19">
        <v>1068972.78</v>
      </c>
      <c r="C16" s="19">
        <v>2920558.86</v>
      </c>
      <c r="D16" s="8" t="s">
        <v>17</v>
      </c>
      <c r="E16" s="35">
        <v>3451254.25</v>
      </c>
      <c r="F16" s="30">
        <v>3456902.76</v>
      </c>
      <c r="G16" s="6"/>
      <c r="H16" s="40"/>
    </row>
    <row r="17" spans="1:13" ht="15" customHeight="1" x14ac:dyDescent="0.3">
      <c r="A17" s="8" t="s">
        <v>3</v>
      </c>
      <c r="B17" s="19"/>
      <c r="C17" s="11"/>
      <c r="D17" s="8" t="s">
        <v>18</v>
      </c>
      <c r="E17" s="35">
        <v>1064366.96</v>
      </c>
      <c r="F17" s="30">
        <v>1066108.8500000001</v>
      </c>
      <c r="G17" s="6"/>
      <c r="H17" s="41"/>
    </row>
    <row r="18" spans="1:13" ht="15" customHeight="1" x14ac:dyDescent="0.3">
      <c r="A18" s="8" t="s">
        <v>19</v>
      </c>
      <c r="B18" s="19"/>
      <c r="C18" s="11"/>
      <c r="D18" s="9" t="s">
        <v>70</v>
      </c>
      <c r="E18" s="35">
        <v>35844.26</v>
      </c>
      <c r="F18" s="33">
        <v>8883.99</v>
      </c>
      <c r="G18" s="6"/>
      <c r="H18" s="21"/>
      <c r="I18" s="42"/>
    </row>
    <row r="19" spans="1:13" ht="15" customHeight="1" x14ac:dyDescent="0.3">
      <c r="A19" s="9" t="s">
        <v>67</v>
      </c>
      <c r="B19" s="20">
        <v>7111184.04</v>
      </c>
      <c r="C19" s="20">
        <v>7301185.5199999996</v>
      </c>
      <c r="D19" s="9"/>
      <c r="E19" s="35"/>
      <c r="F19" s="11"/>
      <c r="G19" s="6"/>
      <c r="H19" s="21"/>
    </row>
    <row r="20" spans="1:13" ht="15" customHeight="1" x14ac:dyDescent="0.3">
      <c r="A20" s="8" t="s">
        <v>36</v>
      </c>
      <c r="B20" s="19">
        <v>73353.03</v>
      </c>
      <c r="C20" s="19">
        <v>393807.84</v>
      </c>
      <c r="D20" s="8" t="s">
        <v>58</v>
      </c>
      <c r="E20" s="35"/>
      <c r="F20" s="11"/>
      <c r="G20" s="6"/>
      <c r="H20" s="21"/>
    </row>
    <row r="21" spans="1:13" ht="15" customHeight="1" x14ac:dyDescent="0.3">
      <c r="A21" s="8" t="s">
        <v>37</v>
      </c>
      <c r="B21" s="19">
        <v>338041.06</v>
      </c>
      <c r="C21" s="19">
        <v>338041.06</v>
      </c>
      <c r="D21" s="8" t="s">
        <v>14</v>
      </c>
      <c r="E21" s="35">
        <v>1338702.4099999999</v>
      </c>
      <c r="F21" s="33">
        <v>1290377.3700000001</v>
      </c>
      <c r="G21" s="6"/>
      <c r="H21" s="21"/>
    </row>
    <row r="22" spans="1:13" ht="15" customHeight="1" x14ac:dyDescent="0.3">
      <c r="A22" s="8" t="s">
        <v>39</v>
      </c>
      <c r="B22" s="19">
        <v>-338041.06</v>
      </c>
      <c r="C22" s="19">
        <v>-338041.06</v>
      </c>
      <c r="D22" s="8"/>
      <c r="E22" s="35"/>
      <c r="F22" s="11"/>
      <c r="G22" s="6"/>
      <c r="H22" s="21"/>
    </row>
    <row r="23" spans="1:13" ht="15" customHeight="1" x14ac:dyDescent="0.3">
      <c r="A23" s="8" t="s">
        <v>38</v>
      </c>
      <c r="B23" s="19"/>
      <c r="C23" s="11">
        <v>0</v>
      </c>
      <c r="D23" s="7"/>
      <c r="E23" s="84"/>
      <c r="F23" s="13"/>
      <c r="G23" s="6"/>
      <c r="H23" s="21"/>
    </row>
    <row r="24" spans="1:13" ht="15" customHeight="1" x14ac:dyDescent="0.3">
      <c r="A24" s="8" t="s">
        <v>11</v>
      </c>
      <c r="B24" s="19"/>
      <c r="C24" s="11"/>
      <c r="D24" s="8" t="s">
        <v>82</v>
      </c>
      <c r="E24" s="35"/>
      <c r="F24" s="11"/>
      <c r="G24" s="6"/>
      <c r="H24" s="21"/>
    </row>
    <row r="25" spans="1:13" ht="15" customHeight="1" x14ac:dyDescent="0.3">
      <c r="A25" s="8" t="s">
        <v>93</v>
      </c>
      <c r="B25" s="19"/>
      <c r="C25" s="12"/>
      <c r="D25" s="8" t="s">
        <v>48</v>
      </c>
      <c r="E25" s="35"/>
      <c r="F25" s="11"/>
      <c r="G25" s="6"/>
      <c r="H25" s="21"/>
      <c r="I25" s="43"/>
      <c r="K25" s="36"/>
      <c r="L25" s="36"/>
      <c r="M25" s="36"/>
    </row>
    <row r="26" spans="1:13" ht="15" customHeight="1" x14ac:dyDescent="0.3">
      <c r="A26" s="8" t="s">
        <v>40</v>
      </c>
      <c r="B26" s="19"/>
      <c r="C26" s="12"/>
      <c r="D26" s="8" t="s">
        <v>68</v>
      </c>
      <c r="E26" s="85">
        <v>122125.33</v>
      </c>
      <c r="F26" s="78">
        <v>92706.46</v>
      </c>
      <c r="G26" s="6"/>
      <c r="H26" s="21"/>
      <c r="K26" s="36"/>
      <c r="L26" s="36"/>
      <c r="M26" s="36"/>
    </row>
    <row r="27" spans="1:13" ht="15" customHeight="1" x14ac:dyDescent="0.3">
      <c r="A27" s="8" t="s">
        <v>20</v>
      </c>
      <c r="B27" s="19"/>
      <c r="C27" s="11"/>
      <c r="D27" s="8" t="s">
        <v>69</v>
      </c>
      <c r="E27" s="85">
        <v>425876.26</v>
      </c>
      <c r="F27" s="79">
        <v>429547.25</v>
      </c>
      <c r="G27" s="6"/>
      <c r="H27" s="21"/>
      <c r="K27" s="36"/>
      <c r="L27" s="36"/>
      <c r="M27" s="36"/>
    </row>
    <row r="28" spans="1:13" ht="15" customHeight="1" x14ac:dyDescent="0.3">
      <c r="A28" s="8" t="s">
        <v>21</v>
      </c>
      <c r="B28" s="19">
        <v>42473.06</v>
      </c>
      <c r="C28" s="19">
        <v>62590.05</v>
      </c>
      <c r="D28" s="8"/>
      <c r="E28" s="19"/>
      <c r="F28" s="11"/>
      <c r="G28" s="6"/>
      <c r="H28" s="21"/>
      <c r="K28" s="36"/>
      <c r="L28" s="36"/>
      <c r="M28" s="36"/>
    </row>
    <row r="29" spans="1:13" ht="15" customHeight="1" x14ac:dyDescent="0.3">
      <c r="A29" s="8"/>
      <c r="B29" s="19"/>
      <c r="C29" s="11"/>
      <c r="D29" s="8"/>
      <c r="E29" s="19"/>
      <c r="F29" s="11"/>
      <c r="G29" s="6"/>
      <c r="H29" s="21"/>
      <c r="K29" s="36"/>
      <c r="L29" s="36"/>
      <c r="M29" s="36"/>
    </row>
    <row r="30" spans="1:13" ht="15" customHeight="1" x14ac:dyDescent="0.3">
      <c r="A30" s="7" t="s">
        <v>4</v>
      </c>
      <c r="B30" s="18"/>
      <c r="C30" s="13"/>
      <c r="D30" s="7" t="s">
        <v>15</v>
      </c>
      <c r="E30" s="18"/>
      <c r="F30" s="13"/>
      <c r="G30" s="6"/>
      <c r="H30" s="21"/>
      <c r="K30" s="36"/>
      <c r="L30" s="36"/>
      <c r="M30" s="36"/>
    </row>
    <row r="31" spans="1:13" ht="15" customHeight="1" x14ac:dyDescent="0.3">
      <c r="A31" s="8" t="s">
        <v>29</v>
      </c>
      <c r="B31" s="20"/>
      <c r="C31" s="11"/>
      <c r="D31" s="8" t="s">
        <v>84</v>
      </c>
      <c r="E31" s="20"/>
      <c r="F31" s="11"/>
      <c r="G31" s="6"/>
      <c r="H31" s="21"/>
      <c r="K31" s="36"/>
      <c r="L31" s="36"/>
      <c r="M31" s="36"/>
    </row>
    <row r="32" spans="1:13" ht="15" customHeight="1" x14ac:dyDescent="0.3">
      <c r="A32" s="9" t="s">
        <v>60</v>
      </c>
      <c r="B32" s="20">
        <v>60964976.07</v>
      </c>
      <c r="C32" s="20">
        <v>43573382.780000001</v>
      </c>
      <c r="D32" s="8" t="s">
        <v>44</v>
      </c>
      <c r="E32" s="32">
        <v>55196355.490000002</v>
      </c>
      <c r="F32" s="80">
        <v>37804762.200000003</v>
      </c>
      <c r="G32" s="6"/>
      <c r="H32" s="21"/>
      <c r="K32" s="36"/>
      <c r="L32" s="36"/>
      <c r="M32" s="36"/>
    </row>
    <row r="33" spans="1:13" ht="15" customHeight="1" x14ac:dyDescent="0.3">
      <c r="A33" s="9" t="s">
        <v>42</v>
      </c>
      <c r="B33" s="20">
        <v>342328.57</v>
      </c>
      <c r="C33" s="20">
        <v>334682.78999999998</v>
      </c>
      <c r="D33" s="8" t="s">
        <v>45</v>
      </c>
      <c r="E33" s="35"/>
      <c r="F33" s="33"/>
      <c r="G33" s="6"/>
      <c r="H33" s="21"/>
      <c r="K33" s="36"/>
      <c r="L33" s="36"/>
      <c r="M33" s="36"/>
    </row>
    <row r="34" spans="1:13" ht="15" customHeight="1" x14ac:dyDescent="0.3">
      <c r="A34" s="9" t="s">
        <v>65</v>
      </c>
      <c r="B34" s="20"/>
      <c r="C34" s="11"/>
      <c r="D34" s="8" t="s">
        <v>79</v>
      </c>
      <c r="E34" s="35">
        <v>342328.57</v>
      </c>
      <c r="F34" s="33">
        <v>334682.78999999998</v>
      </c>
      <c r="G34" s="6"/>
      <c r="H34" s="21"/>
      <c r="K34" s="36"/>
      <c r="L34" s="36"/>
      <c r="M34" s="36"/>
    </row>
    <row r="35" spans="1:13" ht="15" customHeight="1" x14ac:dyDescent="0.3">
      <c r="A35" s="9" t="s">
        <v>43</v>
      </c>
      <c r="B35" s="20">
        <v>7426.71</v>
      </c>
      <c r="C35" s="20">
        <v>7426.71</v>
      </c>
      <c r="D35" s="8" t="s">
        <v>94</v>
      </c>
      <c r="E35" s="30">
        <v>5768620.5800000001</v>
      </c>
      <c r="F35" s="30">
        <v>5768620.5800000001</v>
      </c>
      <c r="G35" s="6"/>
      <c r="H35" s="21"/>
      <c r="K35" s="36"/>
      <c r="L35" s="36"/>
      <c r="M35" s="36"/>
    </row>
    <row r="36" spans="1:13" ht="15" customHeight="1" thickBot="1" x14ac:dyDescent="0.35">
      <c r="A36" s="9" t="s">
        <v>41</v>
      </c>
      <c r="B36" s="20"/>
      <c r="C36" s="11"/>
      <c r="D36" s="14" t="s">
        <v>80</v>
      </c>
      <c r="E36" s="35">
        <v>2</v>
      </c>
      <c r="F36" s="31">
        <v>2</v>
      </c>
      <c r="G36" s="6"/>
      <c r="H36" s="21"/>
      <c r="K36" s="36"/>
      <c r="L36" s="36"/>
      <c r="M36" s="36"/>
    </row>
    <row r="37" spans="1:13" ht="15" customHeight="1" thickBot="1" x14ac:dyDescent="0.35">
      <c r="A37" s="9" t="s">
        <v>34</v>
      </c>
      <c r="B37" s="20"/>
      <c r="C37" s="20"/>
      <c r="D37" s="15" t="s">
        <v>5</v>
      </c>
      <c r="E37" s="17">
        <f>SUM(E13:E36)</f>
        <v>69181678.88000001</v>
      </c>
      <c r="F37" s="17">
        <f>SUM(F13:F36)</f>
        <v>51855949.939999998</v>
      </c>
      <c r="G37" s="3"/>
      <c r="H37" s="21"/>
      <c r="I37" s="3"/>
      <c r="K37" s="36"/>
      <c r="L37" s="36"/>
      <c r="M37" s="36"/>
    </row>
    <row r="38" spans="1:13" ht="15" customHeight="1" thickBot="1" x14ac:dyDescent="0.35">
      <c r="A38" s="9" t="s">
        <v>57</v>
      </c>
      <c r="B38" s="20"/>
      <c r="C38" s="11"/>
      <c r="D38" s="88" t="s">
        <v>91</v>
      </c>
      <c r="E38" s="89"/>
      <c r="F38" s="90"/>
      <c r="G38" s="4"/>
      <c r="H38" s="44"/>
      <c r="I38" s="4"/>
      <c r="K38" s="36"/>
      <c r="L38" s="36"/>
      <c r="M38" s="36"/>
    </row>
    <row r="39" spans="1:13" ht="15" customHeight="1" x14ac:dyDescent="0.3">
      <c r="A39" s="9" t="s">
        <v>73</v>
      </c>
      <c r="B39" s="20">
        <v>5471296.0999999996</v>
      </c>
      <c r="C39" s="20">
        <v>4598427.87</v>
      </c>
      <c r="D39" s="91" t="s">
        <v>6</v>
      </c>
      <c r="E39" s="98" t="s">
        <v>30</v>
      </c>
      <c r="F39" s="99"/>
      <c r="G39" s="5"/>
      <c r="H39" s="22"/>
      <c r="I39" s="45"/>
      <c r="K39" s="36"/>
      <c r="L39" s="36"/>
      <c r="M39" s="36"/>
    </row>
    <row r="40" spans="1:13" ht="15" customHeight="1" thickBot="1" x14ac:dyDescent="0.35">
      <c r="A40" s="9" t="s">
        <v>74</v>
      </c>
      <c r="B40" s="20">
        <v>-4475618.37</v>
      </c>
      <c r="C40" s="20">
        <v>-3633388.74</v>
      </c>
      <c r="D40" s="92"/>
      <c r="E40" s="46"/>
      <c r="F40" s="47"/>
      <c r="G40" s="5"/>
      <c r="H40" s="22"/>
      <c r="I40" s="45"/>
      <c r="K40" s="36"/>
      <c r="L40" s="36"/>
      <c r="M40" s="36"/>
    </row>
    <row r="41" spans="1:13" ht="15" customHeight="1" thickBot="1" x14ac:dyDescent="0.35">
      <c r="A41" s="9" t="s">
        <v>56</v>
      </c>
      <c r="B41" s="20"/>
      <c r="C41" s="11"/>
      <c r="D41" s="93"/>
      <c r="E41" s="77">
        <v>2021</v>
      </c>
      <c r="F41" s="81">
        <v>2020</v>
      </c>
      <c r="G41" s="5"/>
      <c r="H41" s="22"/>
      <c r="I41" s="5"/>
      <c r="K41" s="36"/>
      <c r="L41" s="36"/>
      <c r="M41" s="36"/>
    </row>
    <row r="42" spans="1:13" ht="15" customHeight="1" x14ac:dyDescent="0.3">
      <c r="A42" s="9" t="s">
        <v>12</v>
      </c>
      <c r="B42" s="20"/>
      <c r="C42" s="25"/>
      <c r="D42" s="26" t="s">
        <v>16</v>
      </c>
      <c r="E42" s="23"/>
      <c r="F42" s="23"/>
      <c r="G42" s="1"/>
      <c r="H42" s="21"/>
      <c r="I42" s="1"/>
      <c r="K42" s="36"/>
      <c r="L42" s="36"/>
      <c r="M42" s="36"/>
    </row>
    <row r="43" spans="1:13" ht="15" customHeight="1" x14ac:dyDescent="0.3">
      <c r="A43" s="9" t="s">
        <v>51</v>
      </c>
      <c r="B43" s="20">
        <v>26930</v>
      </c>
      <c r="C43" s="20">
        <v>26930</v>
      </c>
      <c r="D43" s="9" t="s">
        <v>96</v>
      </c>
      <c r="E43" s="33">
        <v>2299144.7400000002</v>
      </c>
      <c r="F43" s="24">
        <v>4378616.3600000003</v>
      </c>
      <c r="G43" s="48"/>
      <c r="H43" s="21"/>
      <c r="I43" s="48"/>
      <c r="K43" s="36"/>
      <c r="L43" s="36"/>
      <c r="M43" s="36"/>
    </row>
    <row r="44" spans="1:13" ht="15" customHeight="1" x14ac:dyDescent="0.3">
      <c r="A44" s="9" t="s">
        <v>66</v>
      </c>
      <c r="B44" s="20">
        <v>5280.75</v>
      </c>
      <c r="C44" s="20">
        <v>5280.75</v>
      </c>
      <c r="D44" s="34" t="s">
        <v>28</v>
      </c>
      <c r="E44" s="33">
        <v>-3211528.01</v>
      </c>
      <c r="F44" s="33">
        <v>-1331986.94</v>
      </c>
      <c r="G44" s="6"/>
      <c r="H44" s="21"/>
      <c r="I44" s="48" t="s">
        <v>99</v>
      </c>
      <c r="K44" s="36"/>
      <c r="L44" s="36"/>
      <c r="M44" s="36"/>
    </row>
    <row r="45" spans="1:13" ht="15" customHeight="1" x14ac:dyDescent="0.3">
      <c r="A45" s="9" t="s">
        <v>13</v>
      </c>
      <c r="B45" s="20">
        <v>1158797</v>
      </c>
      <c r="C45" s="20">
        <v>938205</v>
      </c>
      <c r="D45" s="9" t="s">
        <v>49</v>
      </c>
      <c r="E45" s="33"/>
      <c r="F45" s="27"/>
      <c r="G45" s="6"/>
      <c r="H45" s="21"/>
      <c r="I45" s="1"/>
      <c r="K45" s="36"/>
      <c r="L45" s="36"/>
      <c r="M45" s="36"/>
    </row>
    <row r="46" spans="1:13" ht="15" customHeight="1" x14ac:dyDescent="0.3">
      <c r="A46" s="9" t="s">
        <v>52</v>
      </c>
      <c r="B46" s="20">
        <v>245997.7</v>
      </c>
      <c r="C46" s="20">
        <v>245997.7</v>
      </c>
      <c r="D46" s="9" t="s">
        <v>50</v>
      </c>
      <c r="E46" s="33"/>
      <c r="F46" s="33"/>
      <c r="G46" s="21"/>
      <c r="H46" s="21"/>
      <c r="I46" s="1"/>
      <c r="K46" s="36"/>
      <c r="L46" s="36"/>
      <c r="M46" s="36"/>
    </row>
    <row r="47" spans="1:13" ht="15" customHeight="1" x14ac:dyDescent="0.3">
      <c r="A47" s="9" t="s">
        <v>54</v>
      </c>
      <c r="B47" s="20"/>
      <c r="C47" s="20"/>
      <c r="D47" s="9" t="s">
        <v>78</v>
      </c>
      <c r="E47" s="33">
        <v>53868653.840000004</v>
      </c>
      <c r="F47" s="24">
        <v>53868653.840000004</v>
      </c>
      <c r="G47" s="1"/>
      <c r="H47" s="21"/>
      <c r="K47" s="36"/>
      <c r="L47" s="36"/>
      <c r="M47" s="36"/>
    </row>
    <row r="48" spans="1:13" ht="15" customHeight="1" x14ac:dyDescent="0.3">
      <c r="A48" s="9" t="s">
        <v>53</v>
      </c>
      <c r="B48" s="20"/>
      <c r="C48" s="25"/>
      <c r="D48" s="9" t="s">
        <v>85</v>
      </c>
      <c r="E48" s="33">
        <v>352372.13</v>
      </c>
      <c r="F48" s="33">
        <v>149475.9</v>
      </c>
      <c r="G48" s="1"/>
      <c r="H48" s="21"/>
      <c r="I48" s="42"/>
      <c r="K48" s="36"/>
      <c r="L48" s="36"/>
      <c r="M48" s="36"/>
    </row>
    <row r="49" spans="1:13" ht="15" customHeight="1" x14ac:dyDescent="0.3">
      <c r="A49" s="9" t="s">
        <v>32</v>
      </c>
      <c r="B49" s="20">
        <v>567295.9</v>
      </c>
      <c r="C49" s="20">
        <v>567295.9</v>
      </c>
      <c r="D49" s="9" t="s">
        <v>81</v>
      </c>
      <c r="E49" s="83"/>
      <c r="F49" s="24">
        <v>-896960.58</v>
      </c>
      <c r="G49" s="49"/>
      <c r="H49" s="21"/>
      <c r="I49" s="1"/>
      <c r="K49" s="36"/>
      <c r="L49" s="36"/>
      <c r="M49" s="36"/>
    </row>
    <row r="50" spans="1:13" ht="19.5" customHeight="1" x14ac:dyDescent="0.3">
      <c r="A50" s="9" t="s">
        <v>33</v>
      </c>
      <c r="B50" s="20">
        <v>-886688.68</v>
      </c>
      <c r="C50" s="20">
        <v>-608413.99</v>
      </c>
      <c r="D50" s="9"/>
      <c r="E50" s="50"/>
      <c r="F50" s="51"/>
      <c r="G50" s="3"/>
      <c r="H50" s="21"/>
      <c r="I50" s="3"/>
      <c r="K50" s="36"/>
      <c r="L50" s="36"/>
      <c r="M50" s="36"/>
    </row>
    <row r="51" spans="1:13" ht="19.5" customHeight="1" x14ac:dyDescent="0.3">
      <c r="A51" s="9" t="s">
        <v>75</v>
      </c>
      <c r="B51" s="20"/>
      <c r="C51" s="20"/>
      <c r="D51" s="9"/>
      <c r="E51" s="50"/>
      <c r="F51" s="51"/>
      <c r="G51" s="3"/>
      <c r="H51" s="21"/>
      <c r="I51" s="3"/>
      <c r="K51" s="36"/>
      <c r="L51" s="36"/>
      <c r="M51" s="36"/>
    </row>
    <row r="52" spans="1:13" ht="19.5" customHeight="1" x14ac:dyDescent="0.3">
      <c r="A52" s="9" t="s">
        <v>76</v>
      </c>
      <c r="B52" s="20">
        <v>13086564</v>
      </c>
      <c r="C52" s="20">
        <v>13086564</v>
      </c>
      <c r="D52" s="9"/>
      <c r="E52" s="50"/>
      <c r="F52" s="51"/>
      <c r="G52" s="3"/>
      <c r="H52" s="21"/>
      <c r="I52" s="3"/>
      <c r="K52" s="36"/>
      <c r="L52" s="36"/>
      <c r="M52" s="36"/>
    </row>
    <row r="53" spans="1:13" ht="19.5" customHeight="1" x14ac:dyDescent="0.3">
      <c r="A53" s="9" t="s">
        <v>33</v>
      </c>
      <c r="B53" s="20">
        <v>-1788497.08</v>
      </c>
      <c r="C53" s="20">
        <v>-1265034.52</v>
      </c>
      <c r="D53" s="9"/>
      <c r="E53" s="50"/>
      <c r="F53" s="51"/>
      <c r="G53" s="3"/>
      <c r="H53" s="21"/>
      <c r="I53" s="3"/>
      <c r="K53" s="36"/>
      <c r="L53" s="36"/>
      <c r="M53" s="36"/>
    </row>
    <row r="54" spans="1:13" ht="19.5" customHeight="1" thickBot="1" x14ac:dyDescent="0.35">
      <c r="A54" s="9" t="s">
        <v>77</v>
      </c>
      <c r="B54" s="20">
        <v>39468250</v>
      </c>
      <c r="C54" s="20">
        <v>39468250</v>
      </c>
      <c r="D54" s="52" t="s">
        <v>90</v>
      </c>
      <c r="E54" s="53">
        <f>SUM(E43:E53)</f>
        <v>53308642.70000001</v>
      </c>
      <c r="F54" s="54">
        <f>SUM(F43:F53)</f>
        <v>56167798.580000006</v>
      </c>
      <c r="G54" s="3"/>
      <c r="H54" s="21"/>
      <c r="I54" s="3"/>
      <c r="K54" s="36"/>
      <c r="L54" s="36"/>
      <c r="M54" s="36"/>
    </row>
    <row r="55" spans="1:13" ht="24.75" customHeight="1" thickBot="1" x14ac:dyDescent="0.35">
      <c r="A55" s="15" t="s">
        <v>55</v>
      </c>
      <c r="B55" s="55">
        <f>SUM(B15:B54)</f>
        <v>122490321.57999998</v>
      </c>
      <c r="C55" s="55">
        <f>SUM(C13:C54)</f>
        <v>108023748.52</v>
      </c>
      <c r="D55" s="56" t="s">
        <v>92</v>
      </c>
      <c r="E55" s="57">
        <f>SUM(E37+E54)</f>
        <v>122490321.58000001</v>
      </c>
      <c r="F55" s="57">
        <f>SUM(F37+F54)</f>
        <v>108023748.52000001</v>
      </c>
      <c r="G55" s="3"/>
      <c r="H55" s="21"/>
      <c r="I55" s="3"/>
      <c r="J55" s="1"/>
      <c r="K55" s="36"/>
      <c r="L55" s="36"/>
      <c r="M55" s="36"/>
    </row>
    <row r="56" spans="1:13" ht="15" customHeight="1" thickBot="1" x14ac:dyDescent="0.35">
      <c r="A56" s="58"/>
      <c r="B56" s="59"/>
      <c r="C56" s="60"/>
      <c r="D56" s="61"/>
      <c r="E56" s="62"/>
      <c r="F56" s="82"/>
      <c r="G56" s="48"/>
      <c r="H56" s="21"/>
      <c r="I56" s="1"/>
      <c r="K56" s="36"/>
      <c r="L56" s="36"/>
      <c r="M56" s="36"/>
    </row>
    <row r="57" spans="1:13" ht="15" customHeight="1" x14ac:dyDescent="0.3">
      <c r="A57" s="63" t="s">
        <v>26</v>
      </c>
      <c r="B57" s="64">
        <f>SUM(B14:B29)</f>
        <v>8295982.9100000001</v>
      </c>
      <c r="C57" s="64">
        <f>SUM(C14:C29)</f>
        <v>10678142.27</v>
      </c>
      <c r="D57" s="63" t="s">
        <v>24</v>
      </c>
      <c r="E57" s="65">
        <f>SUM(E14:E28)</f>
        <v>7874372.2399999993</v>
      </c>
      <c r="F57" s="65">
        <f>SUM(F14:F28)</f>
        <v>7947882.3699999992</v>
      </c>
      <c r="G57" s="48"/>
      <c r="H57" s="21"/>
      <c r="I57" s="48"/>
      <c r="K57" s="36"/>
      <c r="L57" s="36"/>
      <c r="M57" s="36"/>
    </row>
    <row r="58" spans="1:13" ht="15" customHeight="1" x14ac:dyDescent="0.3">
      <c r="A58" s="8" t="s">
        <v>27</v>
      </c>
      <c r="B58" s="19">
        <f>SUM(B31:B54)</f>
        <v>114194338.67</v>
      </c>
      <c r="C58" s="19">
        <f>SUM(C31:C54)</f>
        <v>97345606.25</v>
      </c>
      <c r="D58" s="8" t="s">
        <v>25</v>
      </c>
      <c r="E58" s="11">
        <f>SUM(E32:E36)</f>
        <v>61307306.640000001</v>
      </c>
      <c r="F58" s="11">
        <f>SUM(F32:F36)</f>
        <v>43908067.57</v>
      </c>
      <c r="G58" s="48"/>
      <c r="H58" s="21"/>
      <c r="I58" s="48"/>
      <c r="K58" s="36"/>
      <c r="L58" s="36"/>
      <c r="M58" s="36"/>
    </row>
    <row r="59" spans="1:13" ht="51" hidden="1" customHeight="1" thickBot="1" x14ac:dyDescent="0.35">
      <c r="A59" s="66"/>
      <c r="B59" s="67"/>
      <c r="C59" s="13"/>
      <c r="D59" s="14" t="s">
        <v>22</v>
      </c>
      <c r="E59" s="68"/>
      <c r="F59" s="69">
        <v>-2127988.11</v>
      </c>
      <c r="G59" s="48"/>
      <c r="H59" s="21"/>
      <c r="I59" s="48"/>
      <c r="K59" s="36"/>
      <c r="L59" s="36"/>
      <c r="M59" s="36"/>
    </row>
    <row r="60" spans="1:13" ht="17.25" customHeight="1" thickBot="1" x14ac:dyDescent="0.35">
      <c r="A60" s="7"/>
      <c r="B60" s="70"/>
      <c r="C60" s="13"/>
      <c r="D60" s="8" t="s">
        <v>22</v>
      </c>
      <c r="E60" s="68">
        <v>53308642.700000003</v>
      </c>
      <c r="F60" s="68">
        <v>56167798.579999998</v>
      </c>
      <c r="G60" s="48"/>
      <c r="H60" s="21"/>
      <c r="I60" s="48"/>
      <c r="K60" s="36"/>
      <c r="L60" s="36"/>
      <c r="M60" s="36"/>
    </row>
    <row r="61" spans="1:13" ht="22.5" customHeight="1" thickBot="1" x14ac:dyDescent="0.35">
      <c r="A61" s="56" t="s">
        <v>7</v>
      </c>
      <c r="B61" s="71">
        <f>B57+B58</f>
        <v>122490321.58</v>
      </c>
      <c r="C61" s="57">
        <f>C57+C58</f>
        <v>108023748.52</v>
      </c>
      <c r="D61" s="72" t="s">
        <v>88</v>
      </c>
      <c r="E61" s="71">
        <f>E57+E58+E60</f>
        <v>122490321.58</v>
      </c>
      <c r="F61" s="57">
        <f>F57+F58+F60</f>
        <v>108023748.52</v>
      </c>
      <c r="G61" s="3"/>
      <c r="H61" s="21"/>
      <c r="I61" s="3"/>
      <c r="K61" s="36"/>
      <c r="L61" s="36"/>
      <c r="M61" s="36"/>
    </row>
    <row r="62" spans="1:13" x14ac:dyDescent="0.3">
      <c r="A62" s="100" t="s">
        <v>87</v>
      </c>
      <c r="B62" s="100"/>
      <c r="C62" s="100"/>
      <c r="D62" s="100"/>
      <c r="E62" s="100"/>
      <c r="F62" s="100"/>
      <c r="G62" s="38"/>
      <c r="H62" s="73"/>
      <c r="K62" s="36"/>
      <c r="L62" s="36"/>
      <c r="M62" s="36"/>
    </row>
    <row r="63" spans="1:13" x14ac:dyDescent="0.3">
      <c r="A63" s="74"/>
      <c r="B63" s="74"/>
      <c r="C63" s="74"/>
      <c r="D63" s="74"/>
      <c r="E63" s="74"/>
      <c r="F63" s="74"/>
      <c r="G63" s="38"/>
      <c r="H63" s="73"/>
      <c r="K63" s="36"/>
      <c r="L63" s="36"/>
      <c r="M63" s="36"/>
    </row>
    <row r="64" spans="1:13" x14ac:dyDescent="0.3">
      <c r="A64" s="74"/>
      <c r="B64" s="74"/>
      <c r="C64" s="74"/>
      <c r="D64" s="74"/>
      <c r="E64" s="74"/>
      <c r="F64" s="74"/>
      <c r="G64" s="42"/>
      <c r="H64" s="73"/>
      <c r="K64" s="36"/>
      <c r="L64" s="36"/>
      <c r="M64" s="36"/>
    </row>
    <row r="65" spans="1:13" x14ac:dyDescent="0.3">
      <c r="A65" s="75" t="s">
        <v>61</v>
      </c>
      <c r="B65" s="86" t="s">
        <v>71</v>
      </c>
      <c r="C65" s="86"/>
      <c r="D65" s="75" t="s">
        <v>95</v>
      </c>
      <c r="E65" s="86" t="s">
        <v>98</v>
      </c>
      <c r="F65" s="86"/>
      <c r="H65" s="73"/>
      <c r="K65" s="36"/>
      <c r="L65" s="36"/>
      <c r="M65" s="36"/>
    </row>
    <row r="66" spans="1:13" x14ac:dyDescent="0.3">
      <c r="A66" s="75" t="s">
        <v>86</v>
      </c>
      <c r="B66" s="86" t="s">
        <v>72</v>
      </c>
      <c r="C66" s="86"/>
      <c r="D66" s="75" t="s">
        <v>62</v>
      </c>
      <c r="E66" s="86" t="s">
        <v>63</v>
      </c>
      <c r="F66" s="86"/>
      <c r="H66" s="73"/>
      <c r="K66" s="36"/>
      <c r="L66" s="36"/>
      <c r="M66" s="36"/>
    </row>
    <row r="68" spans="1:13" x14ac:dyDescent="0.3">
      <c r="B68" s="38"/>
      <c r="C68" s="38"/>
      <c r="D68" s="76" t="s">
        <v>35</v>
      </c>
      <c r="H68" s="73"/>
      <c r="K68" s="36"/>
      <c r="L68" s="36"/>
      <c r="M68" s="36"/>
    </row>
    <row r="69" spans="1:13" x14ac:dyDescent="0.3">
      <c r="B69" s="38"/>
      <c r="C69" s="38"/>
      <c r="E69" s="38"/>
      <c r="G69" s="38"/>
      <c r="H69" s="73"/>
      <c r="K69" s="36"/>
      <c r="L69" s="36"/>
      <c r="M69" s="36"/>
    </row>
    <row r="70" spans="1:13" x14ac:dyDescent="0.3">
      <c r="B70" s="38"/>
      <c r="C70" s="38"/>
      <c r="E70" s="38" t="s">
        <v>99</v>
      </c>
      <c r="G70" s="38"/>
      <c r="H70" s="73"/>
      <c r="K70" s="36"/>
      <c r="L70" s="36"/>
      <c r="M70" s="36"/>
    </row>
    <row r="71" spans="1:13" x14ac:dyDescent="0.3">
      <c r="B71" s="38"/>
      <c r="C71" s="38"/>
      <c r="E71" s="38"/>
      <c r="G71" s="38"/>
      <c r="H71" s="73"/>
      <c r="K71" s="36"/>
      <c r="L71" s="36"/>
      <c r="M71" s="36"/>
    </row>
    <row r="72" spans="1:13" x14ac:dyDescent="0.3">
      <c r="B72" s="38"/>
      <c r="C72" s="38"/>
      <c r="E72" s="38"/>
      <c r="G72" s="38"/>
      <c r="H72" s="73"/>
      <c r="K72" s="36"/>
      <c r="L72" s="36"/>
      <c r="M72" s="36"/>
    </row>
    <row r="73" spans="1:13" x14ac:dyDescent="0.3">
      <c r="B73" s="38"/>
      <c r="C73" s="38"/>
      <c r="E73" s="38"/>
      <c r="G73" s="38"/>
      <c r="H73" s="73"/>
      <c r="K73" s="36"/>
      <c r="L73" s="36"/>
      <c r="M73" s="36"/>
    </row>
    <row r="74" spans="1:13" x14ac:dyDescent="0.3">
      <c r="B74" s="38"/>
      <c r="C74" s="38"/>
      <c r="E74" s="38"/>
      <c r="G74" s="38"/>
      <c r="H74" s="73"/>
      <c r="K74" s="36"/>
      <c r="L74" s="36"/>
      <c r="M74" s="36"/>
    </row>
    <row r="75" spans="1:13" x14ac:dyDescent="0.3">
      <c r="B75" s="38"/>
      <c r="C75" s="42"/>
      <c r="E75" s="38"/>
      <c r="G75" s="38"/>
      <c r="H75" s="73"/>
      <c r="K75" s="36"/>
      <c r="L75" s="36"/>
      <c r="M75" s="36"/>
    </row>
    <row r="76" spans="1:13" x14ac:dyDescent="0.3">
      <c r="B76" s="38"/>
      <c r="E76" s="38"/>
      <c r="G76" s="38"/>
      <c r="H76" s="73"/>
      <c r="K76" s="36"/>
      <c r="L76" s="36"/>
      <c r="M76" s="36"/>
    </row>
    <row r="77" spans="1:13" x14ac:dyDescent="0.3">
      <c r="B77" s="38"/>
      <c r="E77" s="38"/>
      <c r="H77" s="73"/>
      <c r="K77" s="36"/>
      <c r="L77" s="36"/>
      <c r="M77" s="36"/>
    </row>
    <row r="78" spans="1:13" x14ac:dyDescent="0.3">
      <c r="B78" s="38"/>
      <c r="E78" s="38"/>
      <c r="H78" s="73"/>
      <c r="K78" s="36"/>
      <c r="L78" s="36"/>
      <c r="M78" s="36"/>
    </row>
    <row r="79" spans="1:13" x14ac:dyDescent="0.3">
      <c r="B79" s="38"/>
      <c r="E79" s="38"/>
      <c r="H79" s="73"/>
      <c r="K79" s="36"/>
      <c r="L79" s="36"/>
      <c r="M79" s="36"/>
    </row>
    <row r="80" spans="1:13" x14ac:dyDescent="0.3">
      <c r="B80" s="38"/>
      <c r="E80" s="38"/>
      <c r="H80" s="73"/>
      <c r="K80" s="36"/>
      <c r="L80" s="36"/>
      <c r="M80" s="36"/>
    </row>
    <row r="81" spans="2:13" x14ac:dyDescent="0.3">
      <c r="B81" s="38"/>
      <c r="E81" s="38"/>
      <c r="H81" s="73"/>
      <c r="K81" s="36"/>
      <c r="L81" s="36"/>
      <c r="M81" s="36"/>
    </row>
    <row r="82" spans="2:13" x14ac:dyDescent="0.3">
      <c r="B82" s="38"/>
      <c r="E82" s="38"/>
      <c r="H82" s="73"/>
      <c r="K82" s="36"/>
      <c r="L82" s="36"/>
      <c r="M82" s="36"/>
    </row>
    <row r="83" spans="2:13" x14ac:dyDescent="0.3">
      <c r="B83" s="38"/>
      <c r="E83" s="38"/>
      <c r="H83" s="73"/>
      <c r="K83" s="36"/>
      <c r="L83" s="36"/>
      <c r="M83" s="36"/>
    </row>
    <row r="84" spans="2:13" x14ac:dyDescent="0.3">
      <c r="B84" s="38"/>
      <c r="E84" s="38"/>
      <c r="H84" s="73"/>
      <c r="K84" s="36"/>
      <c r="L84" s="36"/>
      <c r="M84" s="36"/>
    </row>
    <row r="85" spans="2:13" x14ac:dyDescent="0.3">
      <c r="B85" s="38"/>
      <c r="E85" s="38"/>
      <c r="H85" s="73"/>
      <c r="K85" s="36"/>
      <c r="L85" s="36"/>
      <c r="M85" s="36"/>
    </row>
    <row r="86" spans="2:13" x14ac:dyDescent="0.3">
      <c r="B86" s="38"/>
      <c r="E86" s="38"/>
      <c r="H86" s="73"/>
      <c r="K86" s="36"/>
      <c r="L86" s="36"/>
      <c r="M86" s="36"/>
    </row>
    <row r="87" spans="2:13" x14ac:dyDescent="0.3">
      <c r="B87" s="38"/>
      <c r="E87" s="38"/>
      <c r="H87" s="73"/>
      <c r="K87" s="36"/>
      <c r="L87" s="36"/>
      <c r="M87" s="36"/>
    </row>
    <row r="88" spans="2:13" x14ac:dyDescent="0.3">
      <c r="B88" s="38"/>
      <c r="E88" s="38"/>
      <c r="H88" s="73"/>
      <c r="K88" s="36"/>
      <c r="L88" s="36"/>
      <c r="M88" s="36"/>
    </row>
    <row r="89" spans="2:13" x14ac:dyDescent="0.3">
      <c r="B89" s="38"/>
      <c r="E89" s="38"/>
      <c r="H89" s="73"/>
      <c r="K89" s="36"/>
      <c r="L89" s="36"/>
      <c r="M89" s="36"/>
    </row>
    <row r="90" spans="2:13" x14ac:dyDescent="0.3">
      <c r="B90" s="38"/>
      <c r="E90" s="38"/>
      <c r="H90" s="73"/>
      <c r="K90" s="36"/>
      <c r="L90" s="36"/>
      <c r="M90" s="36"/>
    </row>
    <row r="91" spans="2:13" x14ac:dyDescent="0.3">
      <c r="B91" s="38"/>
      <c r="E91" s="38"/>
      <c r="H91" s="73"/>
      <c r="K91" s="36"/>
      <c r="L91" s="36"/>
      <c r="M91" s="36"/>
    </row>
    <row r="92" spans="2:13" x14ac:dyDescent="0.3">
      <c r="B92" s="38"/>
      <c r="E92" s="38"/>
      <c r="H92" s="73"/>
      <c r="K92" s="36"/>
      <c r="L92" s="36"/>
      <c r="M92" s="36"/>
    </row>
    <row r="93" spans="2:13" x14ac:dyDescent="0.3">
      <c r="B93" s="38"/>
      <c r="E93" s="38"/>
      <c r="H93" s="73"/>
      <c r="K93" s="36"/>
      <c r="L93" s="36"/>
      <c r="M93" s="36"/>
    </row>
    <row r="94" spans="2:13" x14ac:dyDescent="0.3">
      <c r="B94" s="38"/>
      <c r="E94" s="38"/>
      <c r="H94" s="73"/>
      <c r="K94" s="36"/>
      <c r="L94" s="36"/>
      <c r="M94" s="36"/>
    </row>
    <row r="95" spans="2:13" x14ac:dyDescent="0.3">
      <c r="B95" s="38"/>
      <c r="E95" s="38"/>
      <c r="H95" s="73"/>
      <c r="K95" s="36"/>
      <c r="L95" s="36"/>
      <c r="M95" s="36"/>
    </row>
    <row r="96" spans="2:13" x14ac:dyDescent="0.3">
      <c r="B96" s="38"/>
      <c r="E96" s="38"/>
      <c r="H96" s="73"/>
      <c r="K96" s="36"/>
      <c r="L96" s="36"/>
      <c r="M96" s="36"/>
    </row>
    <row r="97" spans="2:13" x14ac:dyDescent="0.3">
      <c r="B97" s="38"/>
      <c r="E97" s="38"/>
      <c r="H97" s="73"/>
      <c r="K97" s="36"/>
      <c r="L97" s="36"/>
      <c r="M97" s="36"/>
    </row>
    <row r="98" spans="2:13" x14ac:dyDescent="0.3">
      <c r="B98" s="38"/>
      <c r="E98" s="38"/>
      <c r="H98" s="73"/>
      <c r="K98" s="36"/>
      <c r="L98" s="36"/>
      <c r="M98" s="36"/>
    </row>
    <row r="99" spans="2:13" x14ac:dyDescent="0.3">
      <c r="B99" s="38"/>
      <c r="E99" s="38"/>
      <c r="H99" s="73"/>
      <c r="K99" s="36"/>
      <c r="L99" s="36"/>
      <c r="M99" s="36"/>
    </row>
    <row r="100" spans="2:13" x14ac:dyDescent="0.3">
      <c r="B100" s="38"/>
      <c r="E100" s="38"/>
      <c r="H100" s="73"/>
      <c r="K100" s="36"/>
      <c r="L100" s="36"/>
      <c r="M100" s="36"/>
    </row>
    <row r="101" spans="2:13" x14ac:dyDescent="0.3">
      <c r="B101" s="38"/>
      <c r="E101" s="38"/>
      <c r="H101" s="73"/>
      <c r="K101" s="36"/>
      <c r="L101" s="36"/>
      <c r="M101" s="36"/>
    </row>
    <row r="102" spans="2:13" x14ac:dyDescent="0.3">
      <c r="B102" s="38"/>
      <c r="E102" s="38"/>
      <c r="H102" s="73"/>
      <c r="K102" s="36"/>
      <c r="L102" s="36"/>
      <c r="M102" s="36"/>
    </row>
    <row r="103" spans="2:13" x14ac:dyDescent="0.3">
      <c r="B103" s="38"/>
      <c r="E103" s="38"/>
      <c r="H103" s="73"/>
      <c r="K103" s="36"/>
      <c r="L103" s="36"/>
      <c r="M103" s="36"/>
    </row>
    <row r="104" spans="2:13" x14ac:dyDescent="0.3">
      <c r="B104" s="38"/>
      <c r="E104" s="38"/>
      <c r="H104" s="73"/>
      <c r="K104" s="36"/>
      <c r="L104" s="36"/>
      <c r="M104" s="36"/>
    </row>
    <row r="105" spans="2:13" x14ac:dyDescent="0.3">
      <c r="B105" s="38"/>
      <c r="E105" s="38"/>
      <c r="H105" s="73"/>
      <c r="K105" s="36"/>
      <c r="L105" s="36"/>
      <c r="M105" s="36"/>
    </row>
    <row r="106" spans="2:13" x14ac:dyDescent="0.3">
      <c r="B106" s="38"/>
      <c r="E106" s="38"/>
      <c r="H106" s="73"/>
      <c r="K106" s="36"/>
      <c r="L106" s="36"/>
      <c r="M106" s="36"/>
    </row>
    <row r="107" spans="2:13" x14ac:dyDescent="0.3">
      <c r="B107" s="38"/>
      <c r="E107" s="38"/>
      <c r="H107" s="73"/>
      <c r="K107" s="36"/>
      <c r="L107" s="36"/>
      <c r="M107" s="36"/>
    </row>
    <row r="108" spans="2:13" x14ac:dyDescent="0.3">
      <c r="B108" s="38"/>
      <c r="E108" s="38"/>
      <c r="H108" s="73"/>
      <c r="K108" s="36"/>
      <c r="L108" s="36"/>
      <c r="M108" s="36"/>
    </row>
    <row r="109" spans="2:13" x14ac:dyDescent="0.3">
      <c r="B109" s="38"/>
      <c r="E109" s="38"/>
      <c r="H109" s="73"/>
      <c r="K109" s="36"/>
      <c r="L109" s="36"/>
      <c r="M109" s="36"/>
    </row>
    <row r="110" spans="2:13" x14ac:dyDescent="0.3">
      <c r="B110" s="38"/>
      <c r="E110" s="38"/>
      <c r="H110" s="73"/>
      <c r="K110" s="36"/>
      <c r="L110" s="36"/>
      <c r="M110" s="36"/>
    </row>
    <row r="111" spans="2:13" x14ac:dyDescent="0.3">
      <c r="B111" s="38"/>
      <c r="E111" s="38"/>
      <c r="H111" s="73"/>
      <c r="K111" s="36"/>
      <c r="L111" s="36"/>
      <c r="M111" s="36"/>
    </row>
    <row r="112" spans="2:13" x14ac:dyDescent="0.3">
      <c r="B112" s="38"/>
      <c r="E112" s="38"/>
      <c r="H112" s="73"/>
      <c r="K112" s="36"/>
      <c r="L112" s="36"/>
      <c r="M112" s="36"/>
    </row>
    <row r="113" spans="2:13" x14ac:dyDescent="0.3">
      <c r="B113" s="38"/>
      <c r="E113" s="38"/>
      <c r="H113" s="73"/>
      <c r="K113" s="36"/>
      <c r="L113" s="36"/>
      <c r="M113" s="36"/>
    </row>
    <row r="114" spans="2:13" x14ac:dyDescent="0.3">
      <c r="B114" s="38"/>
      <c r="E114" s="38"/>
      <c r="H114" s="73"/>
      <c r="K114" s="36"/>
      <c r="L114" s="36"/>
      <c r="M114" s="36"/>
    </row>
    <row r="115" spans="2:13" x14ac:dyDescent="0.3">
      <c r="B115" s="38"/>
      <c r="E115" s="38"/>
      <c r="H115" s="73"/>
      <c r="K115" s="36"/>
      <c r="L115" s="36"/>
      <c r="M115" s="36"/>
    </row>
    <row r="116" spans="2:13" x14ac:dyDescent="0.3">
      <c r="B116" s="38"/>
      <c r="E116" s="38"/>
      <c r="H116" s="73"/>
      <c r="K116" s="36"/>
      <c r="L116" s="36"/>
      <c r="M116" s="36"/>
    </row>
    <row r="117" spans="2:13" x14ac:dyDescent="0.3">
      <c r="B117" s="38"/>
      <c r="E117" s="38"/>
      <c r="H117" s="73"/>
      <c r="K117" s="36"/>
      <c r="L117" s="36"/>
      <c r="M117" s="36"/>
    </row>
    <row r="118" spans="2:13" x14ac:dyDescent="0.3">
      <c r="B118" s="38"/>
      <c r="E118" s="38"/>
      <c r="H118" s="73"/>
      <c r="K118" s="36"/>
      <c r="L118" s="36"/>
      <c r="M118" s="36"/>
    </row>
    <row r="119" spans="2:13" x14ac:dyDescent="0.3">
      <c r="B119" s="38"/>
      <c r="E119" s="38"/>
      <c r="H119" s="73"/>
      <c r="K119" s="36"/>
      <c r="L119" s="36"/>
      <c r="M119" s="36"/>
    </row>
    <row r="120" spans="2:13" x14ac:dyDescent="0.3">
      <c r="B120" s="38"/>
      <c r="E120" s="38"/>
      <c r="H120" s="73"/>
      <c r="K120" s="36"/>
      <c r="L120" s="36"/>
      <c r="M120" s="36"/>
    </row>
    <row r="121" spans="2:13" x14ac:dyDescent="0.3">
      <c r="B121" s="38"/>
      <c r="E121" s="38"/>
      <c r="H121" s="73"/>
      <c r="K121" s="36"/>
      <c r="L121" s="36"/>
      <c r="M121" s="36"/>
    </row>
    <row r="122" spans="2:13" x14ac:dyDescent="0.3">
      <c r="B122" s="38"/>
      <c r="E122" s="38"/>
      <c r="H122" s="73"/>
      <c r="K122" s="36"/>
      <c r="L122" s="36"/>
      <c r="M122" s="36"/>
    </row>
    <row r="123" spans="2:13" x14ac:dyDescent="0.3">
      <c r="B123" s="38"/>
      <c r="E123" s="38"/>
      <c r="H123" s="73"/>
      <c r="K123" s="36"/>
      <c r="L123" s="36"/>
      <c r="M123" s="36"/>
    </row>
    <row r="124" spans="2:13" x14ac:dyDescent="0.3">
      <c r="B124" s="38"/>
      <c r="E124" s="38"/>
      <c r="H124" s="73"/>
      <c r="K124" s="36"/>
      <c r="L124" s="36"/>
      <c r="M124" s="36"/>
    </row>
    <row r="125" spans="2:13" x14ac:dyDescent="0.3">
      <c r="B125" s="38"/>
      <c r="E125" s="38"/>
      <c r="H125" s="73"/>
      <c r="K125" s="36"/>
      <c r="L125" s="36"/>
      <c r="M125" s="36"/>
    </row>
    <row r="126" spans="2:13" x14ac:dyDescent="0.3">
      <c r="B126" s="38"/>
      <c r="E126" s="38"/>
      <c r="H126" s="73"/>
      <c r="K126" s="36"/>
      <c r="L126" s="36"/>
      <c r="M126" s="36"/>
    </row>
    <row r="127" spans="2:13" x14ac:dyDescent="0.3">
      <c r="B127" s="38"/>
      <c r="E127" s="38"/>
      <c r="H127" s="73"/>
      <c r="K127" s="36"/>
      <c r="L127" s="36"/>
      <c r="M127" s="36"/>
    </row>
    <row r="128" spans="2:13" x14ac:dyDescent="0.3">
      <c r="B128" s="38"/>
      <c r="E128" s="38"/>
      <c r="H128" s="73"/>
      <c r="K128" s="36"/>
      <c r="L128" s="36"/>
      <c r="M128" s="36"/>
    </row>
    <row r="129" spans="2:13" x14ac:dyDescent="0.3">
      <c r="B129" s="38"/>
      <c r="E129" s="38"/>
      <c r="H129" s="73"/>
      <c r="K129" s="36"/>
      <c r="L129" s="36"/>
      <c r="M129" s="36"/>
    </row>
    <row r="130" spans="2:13" x14ac:dyDescent="0.3">
      <c r="B130" s="38"/>
      <c r="E130" s="38"/>
      <c r="H130" s="73"/>
      <c r="K130" s="36"/>
      <c r="L130" s="36"/>
      <c r="M130" s="36"/>
    </row>
    <row r="131" spans="2:13" x14ac:dyDescent="0.3">
      <c r="B131" s="38"/>
      <c r="E131" s="38"/>
      <c r="H131" s="73"/>
      <c r="K131" s="36"/>
      <c r="L131" s="36"/>
      <c r="M131" s="36"/>
    </row>
    <row r="132" spans="2:13" x14ac:dyDescent="0.3">
      <c r="B132" s="38"/>
      <c r="E132" s="38"/>
      <c r="H132" s="73"/>
      <c r="K132" s="36"/>
      <c r="L132" s="36"/>
      <c r="M132" s="36"/>
    </row>
    <row r="133" spans="2:13" x14ac:dyDescent="0.3">
      <c r="B133" s="38"/>
      <c r="E133" s="38"/>
      <c r="H133" s="73"/>
      <c r="K133" s="36"/>
      <c r="L133" s="36"/>
      <c r="M133" s="36"/>
    </row>
    <row r="134" spans="2:13" x14ac:dyDescent="0.3">
      <c r="B134" s="38"/>
      <c r="E134" s="38"/>
      <c r="H134" s="73"/>
      <c r="K134" s="36"/>
      <c r="L134" s="36"/>
      <c r="M134" s="36"/>
    </row>
    <row r="135" spans="2:13" x14ac:dyDescent="0.3">
      <c r="B135" s="38"/>
      <c r="E135" s="38"/>
      <c r="H135" s="73"/>
      <c r="K135" s="36"/>
      <c r="L135" s="36"/>
      <c r="M135" s="36"/>
    </row>
    <row r="136" spans="2:13" x14ac:dyDescent="0.3">
      <c r="B136" s="38"/>
      <c r="H136" s="73"/>
      <c r="K136" s="36"/>
      <c r="L136" s="36"/>
      <c r="M136" s="36"/>
    </row>
    <row r="137" spans="2:13" x14ac:dyDescent="0.3">
      <c r="B137" s="38"/>
      <c r="H137" s="73"/>
      <c r="K137" s="36"/>
      <c r="L137" s="36"/>
      <c r="M137" s="36"/>
    </row>
    <row r="138" spans="2:13" x14ac:dyDescent="0.3">
      <c r="B138" s="38"/>
      <c r="H138" s="73"/>
      <c r="K138" s="36"/>
      <c r="L138" s="36"/>
      <c r="M138" s="36"/>
    </row>
    <row r="139" spans="2:13" x14ac:dyDescent="0.3">
      <c r="B139" s="38"/>
      <c r="H139" s="73"/>
      <c r="K139" s="36"/>
      <c r="L139" s="36"/>
      <c r="M139" s="36"/>
    </row>
  </sheetData>
  <mergeCells count="17">
    <mergeCell ref="A1:F6"/>
    <mergeCell ref="E65:F65"/>
    <mergeCell ref="B65:C65"/>
    <mergeCell ref="B66:C66"/>
    <mergeCell ref="E66:F66"/>
    <mergeCell ref="A7:F7"/>
    <mergeCell ref="D38:F38"/>
    <mergeCell ref="D39:D41"/>
    <mergeCell ref="A10:A11"/>
    <mergeCell ref="D10:D11"/>
    <mergeCell ref="A8:F8"/>
    <mergeCell ref="B10:C10"/>
    <mergeCell ref="E10:F10"/>
    <mergeCell ref="A9:D9"/>
    <mergeCell ref="E39:F39"/>
    <mergeCell ref="A62:F62"/>
    <mergeCell ref="E9:F9"/>
  </mergeCells>
  <printOptions horizontalCentered="1" verticalCentered="1"/>
  <pageMargins left="0.39370078740157483" right="0.23622047244094491" top="0.15748031496062992" bottom="0.31496062992125984" header="0.15748031496062992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jpereira</dc:creator>
  <cp:lastModifiedBy>Marcelo Camilo</cp:lastModifiedBy>
  <cp:lastPrinted>2022-04-04T19:10:05Z</cp:lastPrinted>
  <dcterms:created xsi:type="dcterms:W3CDTF">2010-04-26T12:57:24Z</dcterms:created>
  <dcterms:modified xsi:type="dcterms:W3CDTF">2024-07-23T14:06:59Z</dcterms:modified>
</cp:coreProperties>
</file>